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3"/>
  </bookViews>
  <sheets>
    <sheet name="warzywa owoce 2023(1)" sheetId="1" r:id="rId1"/>
    <sheet name="mięso i przetwory 2023(2)" sheetId="2" r:id="rId2"/>
    <sheet name="ryby i przetwory 2023 (3)" sheetId="3" r:id="rId3"/>
    <sheet name="pozostałe 2023 (4)" sheetId="4" r:id="rId4"/>
  </sheets>
  <definedNames/>
  <calcPr fullCalcOnLoad="1"/>
</workbook>
</file>

<file path=xl/sharedStrings.xml><?xml version="1.0" encoding="utf-8"?>
<sst xmlns="http://schemas.openxmlformats.org/spreadsheetml/2006/main" count="361" uniqueCount="164">
  <si>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</si>
  <si>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</si>
  <si>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</si>
  <si>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</si>
  <si>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</si>
  <si>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</si>
  <si>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</si>
  <si>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</si>
  <si>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</si>
  <si>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</si>
  <si>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</si>
  <si>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</si>
  <si>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</si>
  <si>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</si>
  <si>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</si>
  <si>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</si>
  <si>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</si>
  <si>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</si>
  <si>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</si>
  <si>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</si>
  <si>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</si>
  <si>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</si>
  <si>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</si>
  <si>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</si>
  <si>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</si>
  <si>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</si>
  <si>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</si>
  <si>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</si>
  <si>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</si>
  <si>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</si>
  <si>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</si>
  <si>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</si>
  <si>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</si>
  <si>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</si>
  <si>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</si>
  <si>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</si>
  <si>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</si>
  <si>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</si>
  <si>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</si>
  <si>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</si>
  <si>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</si>
  <si>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</si>
  <si>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</si>
  <si>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</si>
  <si>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</si>
  <si>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</si>
  <si>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</si>
  <si>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</si>
  <si>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</si>
  <si>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</si>
  <si>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</si>
  <si>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</si>
  <si>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</si>
  <si>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</si>
  <si>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</si>
  <si>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</si>
  <si>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boczek wędzony</t>
  </si>
  <si>
    <t>kg</t>
  </si>
  <si>
    <t>szt</t>
  </si>
  <si>
    <t>fasola "Jaś"</t>
  </si>
  <si>
    <t>ziemniaki</t>
  </si>
  <si>
    <t>twaróg półtłusty krajanka</t>
  </si>
  <si>
    <t>cukier</t>
  </si>
  <si>
    <t>jaja  kl.świeżości A , kl.wielkości L</t>
  </si>
  <si>
    <t>ocet   0,5l</t>
  </si>
  <si>
    <t>schab  b/kości</t>
  </si>
  <si>
    <t>filet z indyka</t>
  </si>
  <si>
    <t>wołowe pieczeń Extra  (paczkowane)</t>
  </si>
  <si>
    <t>karczek wp. b/kości</t>
  </si>
  <si>
    <t xml:space="preserve">bułka duża </t>
  </si>
  <si>
    <t>morele suszone</t>
  </si>
  <si>
    <t>śliwki suszone</t>
  </si>
  <si>
    <t>groch łuskany połówki-konsumpcyjny</t>
  </si>
  <si>
    <t>filet z kurczaka suchy</t>
  </si>
  <si>
    <t>jogurt naturalny (+ - 400g)</t>
  </si>
  <si>
    <t>groszek zielony mrożony (+ - 450g)</t>
  </si>
  <si>
    <t>kalafior mrożony (+ - 450g)</t>
  </si>
  <si>
    <t>kurkuma  (+ -10g)</t>
  </si>
  <si>
    <t>kwasek cytrynowy(+ -20g)</t>
  </si>
  <si>
    <t>majeranek(+ -8g)</t>
  </si>
  <si>
    <t>oregano (+ -10g)</t>
  </si>
  <si>
    <t>rozmaryn (+ -10g)</t>
  </si>
  <si>
    <t>fasolka szparagowa mrożona  (+ -450g)</t>
  </si>
  <si>
    <t>marchew. z groszkiem mroż.(+ - 450g)</t>
  </si>
  <si>
    <t>bazylia (+ - 10g)</t>
  </si>
  <si>
    <t>czosnek granulowany(+ - 20g ) Prymat lub równoważny</t>
  </si>
  <si>
    <t>kminek (+ -20g)</t>
  </si>
  <si>
    <t>kolendra  (+ -15g)</t>
  </si>
  <si>
    <t>koncentrat pomidorowy30%Pudliszki (+-200g) lub równoważny</t>
  </si>
  <si>
    <t>liście laur.(+ -6g) Prymat lub równoważny</t>
  </si>
  <si>
    <t>lubczyk suszony (+ - 10g)</t>
  </si>
  <si>
    <t>papryka słodka mielona (+ -20g) Prymat lub równoważny</t>
  </si>
  <si>
    <t>pieprz czarny mielony (+ -20g )Prymat lub równoważny</t>
  </si>
  <si>
    <t>tymianek  (+ -10g)</t>
  </si>
  <si>
    <t>ziele angielskie całe(+ -15g) Prymat lub równoważny</t>
  </si>
  <si>
    <t>dżem jagodowy niskosłodzony Łowicz(+-280g) lub równoważny</t>
  </si>
  <si>
    <t>makaron zacierka lub gwiazdki   (+ -250g)</t>
  </si>
  <si>
    <t xml:space="preserve">sok owocowy  100% (+ -200ml) </t>
  </si>
  <si>
    <t>kasza manna  500g</t>
  </si>
  <si>
    <t>porcje rosołowe</t>
  </si>
  <si>
    <t xml:space="preserve">szynka wp. </t>
  </si>
  <si>
    <t>mleko  3,2%  1l</t>
  </si>
  <si>
    <t>szpinak mroż.brykiety drobny  (+ 450g)</t>
  </si>
  <si>
    <t>mieszanka kompot.mr.  2,5kg</t>
  </si>
  <si>
    <t>kasza gryczana prażona 4x100g</t>
  </si>
  <si>
    <t>mąka ziemniaczana   0,5kg</t>
  </si>
  <si>
    <t>Cena jedn.netto</t>
  </si>
  <si>
    <t>39.</t>
  </si>
  <si>
    <t>ziemniaki młode V, VI</t>
  </si>
  <si>
    <t>banany- świeże, całe bez żadnych ubytków i szkodzeń i objawów zepsucia</t>
  </si>
  <si>
    <t>brokuł świeży lub mrożony(+ -450g)- zdrowy, czysty bez szkodników</t>
  </si>
  <si>
    <t>buraki- świeże, całe bez żadnych ubytków i szkodzeń i objawów zepsucia, wolne od szkodników i uszkodzeń spowodowanych przez szkodniki</t>
  </si>
  <si>
    <t>cebula - cała, zdrowa, czysta</t>
  </si>
  <si>
    <t>jabłka- całe, zdrowe, bez objawów zepsucia</t>
  </si>
  <si>
    <t>czosnek świeży - kraj pchodzenia Polska</t>
  </si>
  <si>
    <t>kalafior świeży (V,VI,VIII,IX)- cały, zdrowy, wolny od szkodników</t>
  </si>
  <si>
    <t>kapusta biała- główka cała, zdrowa, wolna od szkodników</t>
  </si>
  <si>
    <t>kapusta czerwona- główka cała, zdrowa, wolna od szkodników</t>
  </si>
  <si>
    <t>kapusta pekińska- główka ciężka i zwarta, bez objawów zepsucia i gnicia, wolna od szkodników</t>
  </si>
  <si>
    <t>kapusta włoska- główka cała, zdrowa, wolna od szkodników</t>
  </si>
  <si>
    <t>marchew - bez jakichkolwiek oznak chorób i zanieczyszczeń</t>
  </si>
  <si>
    <t>koperek zielony (pęczki)- świeży, bez objawów zepsucia</t>
  </si>
  <si>
    <t>mandarynki - zdrowe, soczyste</t>
  </si>
  <si>
    <t>pomarańcze - zdrowe, soczyste</t>
  </si>
  <si>
    <t>ogórek zielony - całe, zdrowe o świeżym wyglądzie</t>
  </si>
  <si>
    <t>papryka czerwona - czysta, jędrna, wolna od szkodników i uszkodzeń</t>
  </si>
  <si>
    <t>pieczarki - świeże, bez objawów zanieczyszczenia i zepsucia</t>
  </si>
  <si>
    <t>pietruszka zielona (pęczek)-wolna od zanieczyszczeń, bez objawów gnicia i uszkodzeń spowodowanych przez szkodniki</t>
  </si>
  <si>
    <t>por - cały, zdrowy, o świeżym wyglądzie</t>
  </si>
  <si>
    <t>rzodkiewka (pęczek) - całe, zdrowe</t>
  </si>
  <si>
    <t>sałata zielona - czysta o jędrnych liściach, nie dopuszcza się produktów gnijących z objawami zepsucia</t>
  </si>
  <si>
    <t>seler korzeń- bez objawów zepsucia</t>
  </si>
  <si>
    <t>pietruszka korzeń- jędrna, wolna od chorób, szkodników i zanieczyszczeń</t>
  </si>
  <si>
    <t>kapusta kiszona - w sposób naturalny</t>
  </si>
  <si>
    <t>ogórek kiszony - w sposób naturalny</t>
  </si>
  <si>
    <t>śmietana słodka  18%     0,25l</t>
  </si>
  <si>
    <t>śmietana słodka  18%     0,5l</t>
  </si>
  <si>
    <t>śmietana kwaśna 18% (+-400g)</t>
  </si>
  <si>
    <t>jogurt Actimel (+ - 100g) lub równoważny</t>
  </si>
  <si>
    <t>dżem extra gładki 100% owoc o obniżonej zawartości cukrów różne smaki (morela, brzoskwinia, owoce leśne, czarna porzeczka)  Łowicz(+ -235g) lub równoważny</t>
  </si>
  <si>
    <t>bułka tarta wrocławska (+ - 450g)</t>
  </si>
  <si>
    <t>kluski na parze - buchty (opak.+ -300g - 9szt w opakowaniu)</t>
  </si>
  <si>
    <t>makaron nitka-krajanka domowa 5 jajeczna (+ -250g) Czaniec lub równoważny nie sklejający się</t>
  </si>
  <si>
    <t>mąka żytnia - żurek</t>
  </si>
  <si>
    <t>mąka pszenna Poznańska typ 500 opakowanie papierowe</t>
  </si>
  <si>
    <t>olej rzepakowy z pierwszego tłoczenia Kujawski  1l lub równoważny</t>
  </si>
  <si>
    <t>pierogi z farszem- wyrób garmażeryjny (świeże,bez konserwantów i polepszaczy smaku zgodnie z wymogami dotyczącymi żywienia dzieci)</t>
  </si>
  <si>
    <t>sól morska jodowana drobnoziarnista z dodatkiem potasu i magnezu o obniżonej zawartości sodu (+ -350g)Sante lub równoważna</t>
  </si>
  <si>
    <t>kiełbasa śląska  HAM lub równoważny(min.70% mięsa)</t>
  </si>
  <si>
    <t>masło ( 200g)  (min. 82% tłuszczu)</t>
  </si>
  <si>
    <t>SZACUNKOWA KALKULACJA CENOWA ARTYKUŁÓW ŻYWIENIOWYCH WRAZ Z DOSTAWĄ ZA OKRES   I 2023 - XII 2023 r.   SZKOŁA</t>
  </si>
  <si>
    <t>SZACUNKOWA KALKULACJA CENOWA ARTYKUŁÓW ŻYWIENIOWYCH WRAZ Z DOSTAWĄ ZA OKRES   I 2023- XII 2023 r.   SZKOŁA</t>
  </si>
  <si>
    <t>SZACUNKOWA KALKULACJA CENOWA ARTYKUŁÓW ŻYWIENIOWYCH WRAZ Z DOSTAWĄ ZA OKRES    I 2023 - XII 2023 r.   SZKOŁA</t>
  </si>
  <si>
    <t>mięso mielone z łopatki lub łopatka wp. b/k</t>
  </si>
  <si>
    <t>48.</t>
  </si>
  <si>
    <t>kasza jęczmienna 4x100g</t>
  </si>
  <si>
    <t>makaron gruby( spagh.,kokardki,muszelki itp..)(+ - 400g)  Lubella lub równoważny nie sklejający się</t>
  </si>
  <si>
    <t>ryż biały 4x100g</t>
  </si>
  <si>
    <t>ryż brązowy 4x100g</t>
  </si>
  <si>
    <t>surówka z czerwonej kapusty Dawtona - słoiki</t>
  </si>
  <si>
    <t>sałatka "Obiadowa" - słoiki</t>
  </si>
  <si>
    <t>filet z Miruny mroż. z/s (całkowicie bez ości) 5% glazury</t>
  </si>
  <si>
    <t>filet z Miruny mroż. b/s (całkowicie bez ości) 5% glazury</t>
  </si>
  <si>
    <t>filet z Miętusa Królewskiego mroż. z/s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</si>
</sst>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4">
      <selection activeCell="M13" sqref="M1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5.00390625" style="0" bestFit="1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>
      <c r="A1" s="8" t="s">
        <v>150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4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>
      <c r="A4" s="11" t="s">
        <v>0</v>
      </c>
      <c r="B4" s="11" t="s">
        <v>1</v>
      </c>
      <c r="C4" s="11" t="s">
        <v>2</v>
      </c>
      <c r="D4" s="11" t="s">
        <v>4</v>
      </c>
      <c r="E4" s="11" t="s">
        <v>8</v>
      </c>
      <c r="F4" s="11" t="s">
        <v>7</v>
      </c>
      <c r="G4" s="11" t="s">
        <v>3</v>
      </c>
      <c r="H4" s="11"/>
      <c r="I4" s="11" t="s">
        <v>106</v>
      </c>
      <c r="J4" s="11" t="s">
        <v>9</v>
      </c>
    </row>
    <row r="5" spans="1:10" ht="27.75" customHeight="1">
      <c r="A5" s="11"/>
      <c r="B5" s="11"/>
      <c r="C5" s="11"/>
      <c r="D5" s="11"/>
      <c r="E5" s="11"/>
      <c r="F5" s="11"/>
      <c r="G5" s="1" t="s">
        <v>5</v>
      </c>
      <c r="H5" s="1" t="s">
        <v>6</v>
      </c>
      <c r="I5" s="11"/>
      <c r="J5" s="11"/>
    </row>
    <row r="6" spans="1:10" ht="26.25">
      <c r="A6" s="2" t="s">
        <v>10</v>
      </c>
      <c r="B6" s="5" t="s">
        <v>109</v>
      </c>
      <c r="C6" s="2">
        <v>350</v>
      </c>
      <c r="D6" s="2" t="s">
        <v>57</v>
      </c>
      <c r="E6" s="3"/>
      <c r="F6" s="3">
        <f aca="true" t="shared" si="0" ref="F6:F45">C6*E6</f>
        <v>0</v>
      </c>
      <c r="G6" s="2">
        <v>0</v>
      </c>
      <c r="H6" s="3">
        <f aca="true" t="shared" si="1" ref="H6:H45">J6*G6/100</f>
        <v>0</v>
      </c>
      <c r="I6" s="3">
        <f aca="true" t="shared" si="2" ref="I6:I45">J6/C6</f>
        <v>0</v>
      </c>
      <c r="J6" s="3">
        <f aca="true" t="shared" si="3" ref="J6:J45">(F6*100)/(G6+100)</f>
        <v>0</v>
      </c>
    </row>
    <row r="7" spans="1:10" ht="26.25">
      <c r="A7" s="2" t="s">
        <v>11</v>
      </c>
      <c r="B7" s="5" t="s">
        <v>110</v>
      </c>
      <c r="C7" s="2">
        <v>350</v>
      </c>
      <c r="D7" s="2" t="s">
        <v>58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66">
      <c r="A8" s="2" t="s">
        <v>12</v>
      </c>
      <c r="B8" s="5" t="s">
        <v>111</v>
      </c>
      <c r="C8" s="2">
        <v>300</v>
      </c>
      <c r="D8" s="2" t="s">
        <v>57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12.75">
      <c r="A9" s="2" t="s">
        <v>13</v>
      </c>
      <c r="B9" s="2" t="s">
        <v>112</v>
      </c>
      <c r="C9" s="2">
        <v>100</v>
      </c>
      <c r="D9" s="2" t="s">
        <v>57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26.25">
      <c r="A10" s="2" t="s">
        <v>14</v>
      </c>
      <c r="B10" s="5" t="s">
        <v>114</v>
      </c>
      <c r="C10" s="2">
        <v>150</v>
      </c>
      <c r="D10" s="2" t="s">
        <v>58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12.75">
      <c r="A11" s="2" t="s">
        <v>15</v>
      </c>
      <c r="B11" s="2" t="s">
        <v>59</v>
      </c>
      <c r="C11" s="2">
        <v>36</v>
      </c>
      <c r="D11" s="2" t="s">
        <v>57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16</v>
      </c>
      <c r="B12" s="2" t="s">
        <v>82</v>
      </c>
      <c r="C12" s="2">
        <v>400</v>
      </c>
      <c r="D12" s="2" t="s">
        <v>58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17</v>
      </c>
      <c r="B13" s="2" t="s">
        <v>72</v>
      </c>
      <c r="C13" s="2">
        <v>36</v>
      </c>
      <c r="D13" s="2" t="s">
        <v>57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18</v>
      </c>
      <c r="B14" s="2" t="s">
        <v>75</v>
      </c>
      <c r="C14" s="2">
        <v>70</v>
      </c>
      <c r="D14" s="2" t="s">
        <v>58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26.25">
      <c r="A15" s="2" t="s">
        <v>19</v>
      </c>
      <c r="B15" s="5" t="s">
        <v>113</v>
      </c>
      <c r="C15" s="2">
        <v>500</v>
      </c>
      <c r="D15" s="2" t="s">
        <v>57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20</v>
      </c>
      <c r="B16" s="2" t="s">
        <v>76</v>
      </c>
      <c r="C16" s="2">
        <v>300</v>
      </c>
      <c r="D16" s="2" t="s">
        <v>58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26.25">
      <c r="A17" s="2" t="s">
        <v>21</v>
      </c>
      <c r="B17" s="5" t="s">
        <v>115</v>
      </c>
      <c r="C17" s="2">
        <v>90</v>
      </c>
      <c r="D17" s="2" t="s">
        <v>58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26.25">
      <c r="A18" s="2" t="s">
        <v>22</v>
      </c>
      <c r="B18" s="5" t="s">
        <v>116</v>
      </c>
      <c r="C18" s="2">
        <v>180</v>
      </c>
      <c r="D18" s="2" t="s">
        <v>57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26.25">
      <c r="A19" s="2" t="s">
        <v>23</v>
      </c>
      <c r="B19" s="5" t="s">
        <v>117</v>
      </c>
      <c r="C19" s="2">
        <v>120</v>
      </c>
      <c r="D19" s="2" t="s">
        <v>57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2.75">
      <c r="A20" s="2" t="s">
        <v>24</v>
      </c>
      <c r="B20" s="2" t="s">
        <v>133</v>
      </c>
      <c r="C20" s="2">
        <v>400</v>
      </c>
      <c r="D20" s="2" t="s">
        <v>57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39">
      <c r="A21" s="2" t="s">
        <v>25</v>
      </c>
      <c r="B21" s="5" t="s">
        <v>118</v>
      </c>
      <c r="C21" s="2">
        <v>250</v>
      </c>
      <c r="D21" s="2" t="s">
        <v>58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26.25">
      <c r="A22" s="2" t="s">
        <v>26</v>
      </c>
      <c r="B22" s="5" t="s">
        <v>119</v>
      </c>
      <c r="C22" s="2">
        <v>30</v>
      </c>
      <c r="D22" s="2" t="s">
        <v>58</v>
      </c>
      <c r="E22" s="3"/>
      <c r="F22" s="3">
        <f t="shared" si="0"/>
        <v>0</v>
      </c>
      <c r="G22" s="2"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26.25">
      <c r="A23" s="2" t="s">
        <v>27</v>
      </c>
      <c r="B23" s="5" t="s">
        <v>121</v>
      </c>
      <c r="C23" s="2">
        <v>450</v>
      </c>
      <c r="D23" s="2" t="s">
        <v>58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2.75">
      <c r="A24" s="2" t="s">
        <v>28</v>
      </c>
      <c r="B24" s="2" t="s">
        <v>122</v>
      </c>
      <c r="C24" s="2">
        <v>300</v>
      </c>
      <c r="D24" s="2" t="s">
        <v>57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26.25">
      <c r="A25" s="2" t="s">
        <v>29</v>
      </c>
      <c r="B25" s="5" t="s">
        <v>120</v>
      </c>
      <c r="C25" s="2">
        <v>350</v>
      </c>
      <c r="D25" s="2" t="s">
        <v>57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2.75">
      <c r="A26" s="2" t="s">
        <v>30</v>
      </c>
      <c r="B26" s="2" t="s">
        <v>83</v>
      </c>
      <c r="C26" s="2">
        <v>250</v>
      </c>
      <c r="D26" s="2" t="s">
        <v>58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2.75">
      <c r="A27" s="2" t="s">
        <v>31</v>
      </c>
      <c r="B27" s="2" t="s">
        <v>103</v>
      </c>
      <c r="C27" s="2">
        <v>200</v>
      </c>
      <c r="D27" s="2" t="s">
        <v>58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>
      <c r="A28" s="2" t="s">
        <v>32</v>
      </c>
      <c r="B28" s="2" t="s">
        <v>70</v>
      </c>
      <c r="C28" s="2">
        <v>3</v>
      </c>
      <c r="D28" s="2" t="s">
        <v>57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2.75" customHeight="1">
      <c r="A29" s="2" t="s">
        <v>33</v>
      </c>
      <c r="B29" s="2" t="s">
        <v>134</v>
      </c>
      <c r="C29" s="2">
        <v>500</v>
      </c>
      <c r="D29" s="2" t="s">
        <v>57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26.25">
      <c r="A30" s="2" t="s">
        <v>34</v>
      </c>
      <c r="B30" s="5" t="s">
        <v>124</v>
      </c>
      <c r="C30" s="2">
        <v>250</v>
      </c>
      <c r="D30" s="2" t="s">
        <v>57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26.25">
      <c r="A31" s="2" t="s">
        <v>35</v>
      </c>
      <c r="B31" s="5" t="s">
        <v>125</v>
      </c>
      <c r="C31" s="2">
        <v>140</v>
      </c>
      <c r="D31" s="2" t="s">
        <v>57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26.25">
      <c r="A32" s="2" t="s">
        <v>36</v>
      </c>
      <c r="B32" s="5" t="s">
        <v>126</v>
      </c>
      <c r="C32" s="2">
        <v>70</v>
      </c>
      <c r="D32" s="2" t="s">
        <v>57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26.25">
      <c r="A33" s="2" t="s">
        <v>37</v>
      </c>
      <c r="B33" s="5" t="s">
        <v>132</v>
      </c>
      <c r="C33" s="2">
        <v>170</v>
      </c>
      <c r="D33" s="2" t="s">
        <v>57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52.5">
      <c r="A34" s="2" t="s">
        <v>38</v>
      </c>
      <c r="B34" s="5" t="s">
        <v>127</v>
      </c>
      <c r="C34" s="2">
        <v>400</v>
      </c>
      <c r="D34" s="2" t="s">
        <v>58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2.75">
      <c r="A35" s="2" t="s">
        <v>39</v>
      </c>
      <c r="B35" s="2" t="s">
        <v>123</v>
      </c>
      <c r="C35" s="2">
        <v>250</v>
      </c>
      <c r="D35" s="2" t="s">
        <v>57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26.25">
      <c r="A36" s="2" t="s">
        <v>40</v>
      </c>
      <c r="B36" s="5" t="s">
        <v>128</v>
      </c>
      <c r="C36" s="2">
        <v>30</v>
      </c>
      <c r="D36" s="2" t="s">
        <v>57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12.75">
      <c r="A37" s="2" t="s">
        <v>41</v>
      </c>
      <c r="B37" s="5" t="s">
        <v>129</v>
      </c>
      <c r="C37" s="2">
        <v>300</v>
      </c>
      <c r="D37" s="2" t="s">
        <v>58</v>
      </c>
      <c r="E37" s="3"/>
      <c r="F37" s="3">
        <f t="shared" si="0"/>
        <v>0</v>
      </c>
      <c r="G37" s="2"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39">
      <c r="A38" s="2" t="s">
        <v>42</v>
      </c>
      <c r="B38" s="5" t="s">
        <v>130</v>
      </c>
      <c r="C38" s="2">
        <v>500</v>
      </c>
      <c r="D38" s="2" t="s">
        <v>58</v>
      </c>
      <c r="E38" s="3"/>
      <c r="F38" s="3">
        <f t="shared" si="0"/>
        <v>0</v>
      </c>
      <c r="G38" s="2"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12.75">
      <c r="A39" s="2" t="s">
        <v>43</v>
      </c>
      <c r="B39" s="5" t="s">
        <v>160</v>
      </c>
      <c r="C39" s="2">
        <v>150</v>
      </c>
      <c r="D39" s="2" t="s">
        <v>58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26.25">
      <c r="A40" s="2" t="s">
        <v>44</v>
      </c>
      <c r="B40" s="5" t="s">
        <v>159</v>
      </c>
      <c r="C40" s="2">
        <v>150</v>
      </c>
      <c r="D40" s="2" t="s">
        <v>58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2.75">
      <c r="A41" s="2" t="s">
        <v>45</v>
      </c>
      <c r="B41" s="5" t="s">
        <v>131</v>
      </c>
      <c r="C41" s="2">
        <v>170</v>
      </c>
      <c r="D41" s="2" t="s">
        <v>57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2.75">
      <c r="A42" s="2" t="s">
        <v>46</v>
      </c>
      <c r="B42" s="2" t="s">
        <v>102</v>
      </c>
      <c r="C42" s="2">
        <v>90</v>
      </c>
      <c r="D42" s="2" t="s">
        <v>58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2.75">
      <c r="A43" s="2" t="s">
        <v>47</v>
      </c>
      <c r="B43" s="2" t="s">
        <v>71</v>
      </c>
      <c r="C43" s="2">
        <v>3</v>
      </c>
      <c r="D43" s="2" t="s">
        <v>57</v>
      </c>
      <c r="E43" s="3"/>
      <c r="F43" s="3">
        <f t="shared" si="0"/>
        <v>0</v>
      </c>
      <c r="G43" s="2"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2.75">
      <c r="A44" s="2" t="s">
        <v>107</v>
      </c>
      <c r="B44" s="2" t="s">
        <v>60</v>
      </c>
      <c r="C44" s="2">
        <v>6000</v>
      </c>
      <c r="D44" s="2" t="s">
        <v>57</v>
      </c>
      <c r="E44" s="3"/>
      <c r="F44" s="3">
        <f t="shared" si="0"/>
        <v>0</v>
      </c>
      <c r="G44" s="2"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2.75">
      <c r="A45" s="2" t="s">
        <v>48</v>
      </c>
      <c r="B45" s="2" t="s">
        <v>108</v>
      </c>
      <c r="C45" s="2">
        <v>1200</v>
      </c>
      <c r="D45" s="2" t="s">
        <v>57</v>
      </c>
      <c r="E45" s="3"/>
      <c r="F45" s="3">
        <f t="shared" si="0"/>
        <v>0</v>
      </c>
      <c r="G45" s="2"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2.75">
      <c r="A46" s="2" t="s">
        <v>49</v>
      </c>
      <c r="B46" s="2"/>
      <c r="C46" s="2"/>
      <c r="D46" s="2"/>
      <c r="E46" s="3"/>
      <c r="F46" s="3">
        <f>SUM(F6:F45)</f>
        <v>0</v>
      </c>
      <c r="G46" s="2"/>
      <c r="H46" s="3">
        <f>SUM(H6:H45)</f>
        <v>0</v>
      </c>
      <c r="I46" s="3"/>
      <c r="J46" s="3">
        <f>SUM(J6:J45)</f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6" sqref="G6:G1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8" t="s">
        <v>150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4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>
      <c r="A4" s="11" t="s">
        <v>0</v>
      </c>
      <c r="B4" s="11" t="s">
        <v>1</v>
      </c>
      <c r="C4" s="11" t="s">
        <v>2</v>
      </c>
      <c r="D4" s="11" t="s">
        <v>4</v>
      </c>
      <c r="E4" s="11" t="s">
        <v>8</v>
      </c>
      <c r="F4" s="11" t="s">
        <v>7</v>
      </c>
      <c r="G4" s="11" t="s">
        <v>3</v>
      </c>
      <c r="H4" s="11"/>
      <c r="I4" s="11" t="s">
        <v>106</v>
      </c>
      <c r="J4" s="11" t="s">
        <v>9</v>
      </c>
    </row>
    <row r="5" spans="1:10" ht="27.75" customHeight="1">
      <c r="A5" s="11"/>
      <c r="B5" s="11"/>
      <c r="C5" s="11"/>
      <c r="D5" s="11"/>
      <c r="E5" s="11"/>
      <c r="F5" s="11"/>
      <c r="G5" s="1" t="s">
        <v>5</v>
      </c>
      <c r="H5" s="1" t="s">
        <v>6</v>
      </c>
      <c r="I5" s="11"/>
      <c r="J5" s="11"/>
    </row>
    <row r="6" spans="1:10" ht="12.75">
      <c r="A6" s="2" t="s">
        <v>10</v>
      </c>
      <c r="B6" s="2" t="s">
        <v>56</v>
      </c>
      <c r="C6" s="2">
        <v>80</v>
      </c>
      <c r="D6" s="2" t="s">
        <v>57</v>
      </c>
      <c r="E6" s="3"/>
      <c r="F6" s="3">
        <f aca="true" t="shared" si="0" ref="F6:F19">C6*E6</f>
        <v>0</v>
      </c>
      <c r="G6" s="2">
        <v>0</v>
      </c>
      <c r="H6" s="3">
        <f aca="true" t="shared" si="1" ref="H6:H19">J6*G6/100</f>
        <v>0</v>
      </c>
      <c r="I6" s="3">
        <f>J6/C6</f>
        <v>0</v>
      </c>
      <c r="J6" s="3">
        <f aca="true" t="shared" si="2" ref="J6:J19">(F6*100)/(G6+100)</f>
        <v>0</v>
      </c>
    </row>
    <row r="7" spans="1:10" ht="12.75">
      <c r="A7" s="2" t="s">
        <v>11</v>
      </c>
      <c r="B7" s="2" t="s">
        <v>66</v>
      </c>
      <c r="C7" s="2">
        <v>850</v>
      </c>
      <c r="D7" s="2" t="s">
        <v>57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15">J7/C7</f>
        <v>0</v>
      </c>
      <c r="J7" s="3">
        <f t="shared" si="2"/>
        <v>0</v>
      </c>
    </row>
    <row r="8" spans="1:10" ht="12.75">
      <c r="A8" s="2" t="s">
        <v>12</v>
      </c>
      <c r="B8" s="2" t="s">
        <v>73</v>
      </c>
      <c r="C8" s="2">
        <v>600</v>
      </c>
      <c r="D8" s="2" t="s">
        <v>57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12.75">
      <c r="A9" s="2" t="s">
        <v>13</v>
      </c>
      <c r="B9" s="2" t="s">
        <v>68</v>
      </c>
      <c r="C9" s="2">
        <v>250</v>
      </c>
      <c r="D9" s="2" t="s">
        <v>57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26.25">
      <c r="A10" s="2" t="s">
        <v>14</v>
      </c>
      <c r="B10" s="5" t="s">
        <v>148</v>
      </c>
      <c r="C10" s="2">
        <v>160</v>
      </c>
      <c r="D10" s="2" t="s">
        <v>57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26.25">
      <c r="A11" s="2" t="s">
        <v>15</v>
      </c>
      <c r="B11" s="5" t="s">
        <v>153</v>
      </c>
      <c r="C11" s="2">
        <v>700</v>
      </c>
      <c r="D11" s="2" t="s">
        <v>57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12.75">
      <c r="A12" s="2" t="s">
        <v>16</v>
      </c>
      <c r="B12" s="2" t="s">
        <v>99</v>
      </c>
      <c r="C12" s="2">
        <v>280</v>
      </c>
      <c r="D12" s="2" t="s">
        <v>57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12.75">
      <c r="A13" s="2" t="s">
        <v>17</v>
      </c>
      <c r="B13" s="2" t="s">
        <v>65</v>
      </c>
      <c r="C13" s="2">
        <v>250</v>
      </c>
      <c r="D13" s="2" t="s">
        <v>57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12.75">
      <c r="A14" s="2" t="s">
        <v>18</v>
      </c>
      <c r="B14" s="2" t="s">
        <v>100</v>
      </c>
      <c r="C14" s="2">
        <v>250</v>
      </c>
      <c r="D14" s="2" t="s">
        <v>57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5" t="s">
        <v>67</v>
      </c>
      <c r="C15" s="2">
        <v>150</v>
      </c>
      <c r="D15" s="2" t="s">
        <v>57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/>
      <c r="C16" s="2"/>
      <c r="D16" s="2"/>
      <c r="E16" s="3"/>
      <c r="F16" s="3">
        <f t="shared" si="0"/>
        <v>0</v>
      </c>
      <c r="G16" s="2"/>
      <c r="H16" s="3">
        <f t="shared" si="1"/>
        <v>0</v>
      </c>
      <c r="I16" s="3"/>
      <c r="J16" s="3">
        <f t="shared" si="2"/>
        <v>0</v>
      </c>
    </row>
    <row r="17" spans="1:10" ht="12.75">
      <c r="A17" s="2" t="s">
        <v>21</v>
      </c>
      <c r="B17" s="2"/>
      <c r="C17" s="2"/>
      <c r="D17" s="2"/>
      <c r="E17" s="3"/>
      <c r="F17" s="3">
        <f t="shared" si="0"/>
        <v>0</v>
      </c>
      <c r="G17" s="2"/>
      <c r="H17" s="3">
        <f t="shared" si="1"/>
        <v>0</v>
      </c>
      <c r="I17" s="3"/>
      <c r="J17" s="3">
        <f t="shared" si="2"/>
        <v>0</v>
      </c>
    </row>
    <row r="18" spans="1:10" ht="12.75">
      <c r="A18" s="2" t="s">
        <v>22</v>
      </c>
      <c r="B18" s="2"/>
      <c r="C18" s="2"/>
      <c r="D18" s="2"/>
      <c r="E18" s="3"/>
      <c r="F18" s="3">
        <f t="shared" si="0"/>
        <v>0</v>
      </c>
      <c r="G18" s="2"/>
      <c r="H18" s="3">
        <f t="shared" si="1"/>
        <v>0</v>
      </c>
      <c r="I18" s="3"/>
      <c r="J18" s="3">
        <f t="shared" si="2"/>
        <v>0</v>
      </c>
    </row>
    <row r="19" spans="1:10" ht="12.75">
      <c r="A19" s="2" t="s">
        <v>23</v>
      </c>
      <c r="B19" s="2"/>
      <c r="C19" s="2"/>
      <c r="D19" s="2"/>
      <c r="E19" s="3"/>
      <c r="F19" s="3">
        <f t="shared" si="0"/>
        <v>0</v>
      </c>
      <c r="G19" s="2"/>
      <c r="H19" s="3">
        <f t="shared" si="1"/>
        <v>0</v>
      </c>
      <c r="I19" s="3"/>
      <c r="J19" s="3">
        <f t="shared" si="2"/>
        <v>0</v>
      </c>
    </row>
    <row r="20" spans="1:10" ht="12.75">
      <c r="A20" s="2" t="s">
        <v>24</v>
      </c>
      <c r="B20" s="2"/>
      <c r="C20" s="2"/>
      <c r="D20" s="2"/>
      <c r="E20" s="3"/>
      <c r="F20" s="3">
        <f>SUM(F6:F15)</f>
        <v>0</v>
      </c>
      <c r="G20" s="2"/>
      <c r="H20" s="3">
        <f>SUM(H6:H15)</f>
        <v>0</v>
      </c>
      <c r="I20" s="3"/>
      <c r="J20" s="3">
        <f>SUM(J6:J15)</f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2" t="s">
        <v>151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4" customFormat="1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1" t="s">
        <v>0</v>
      </c>
      <c r="B3" s="11" t="s">
        <v>1</v>
      </c>
      <c r="C3" s="11" t="s">
        <v>2</v>
      </c>
      <c r="D3" s="11" t="s">
        <v>4</v>
      </c>
      <c r="E3" s="11" t="s">
        <v>8</v>
      </c>
      <c r="F3" s="11" t="s">
        <v>7</v>
      </c>
      <c r="G3" s="11" t="s">
        <v>3</v>
      </c>
      <c r="H3" s="11"/>
      <c r="I3" s="11" t="s">
        <v>106</v>
      </c>
      <c r="J3" s="11" t="s">
        <v>9</v>
      </c>
    </row>
    <row r="4" spans="1:10" ht="27.75" customHeight="1">
      <c r="A4" s="11"/>
      <c r="B4" s="11"/>
      <c r="C4" s="11"/>
      <c r="D4" s="11"/>
      <c r="E4" s="11"/>
      <c r="F4" s="11"/>
      <c r="G4" s="1" t="s">
        <v>5</v>
      </c>
      <c r="H4" s="1" t="s">
        <v>6</v>
      </c>
      <c r="I4" s="11"/>
      <c r="J4" s="11"/>
    </row>
    <row r="5" spans="1:10" ht="25.5" customHeight="1">
      <c r="A5" s="2" t="s">
        <v>10</v>
      </c>
      <c r="B5" s="5" t="s">
        <v>161</v>
      </c>
      <c r="C5" s="2">
        <v>400</v>
      </c>
      <c r="D5" s="2" t="s">
        <v>57</v>
      </c>
      <c r="E5" s="3"/>
      <c r="F5" s="3">
        <f aca="true" t="shared" si="0" ref="F5:F12">C5*E5</f>
        <v>0</v>
      </c>
      <c r="G5" s="2">
        <v>0</v>
      </c>
      <c r="H5" s="3">
        <f aca="true" t="shared" si="1" ref="H5:H12">J5*G5/100</f>
        <v>0</v>
      </c>
      <c r="I5" s="3">
        <f>J5/C5</f>
        <v>0</v>
      </c>
      <c r="J5" s="3">
        <f aca="true" t="shared" si="2" ref="J5:J12">(F5*100)/(G5+100)</f>
        <v>0</v>
      </c>
    </row>
    <row r="6" spans="1:10" ht="25.5" customHeight="1">
      <c r="A6" s="2" t="s">
        <v>11</v>
      </c>
      <c r="B6" s="5" t="s">
        <v>162</v>
      </c>
      <c r="C6" s="2">
        <v>120</v>
      </c>
      <c r="D6" s="2" t="s">
        <v>57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>J6/C6</f>
        <v>0</v>
      </c>
      <c r="J6" s="3">
        <f t="shared" si="2"/>
        <v>0</v>
      </c>
    </row>
    <row r="7" spans="1:10" ht="25.5" customHeight="1">
      <c r="A7" s="2" t="s">
        <v>12</v>
      </c>
      <c r="B7" s="2" t="s">
        <v>163</v>
      </c>
      <c r="C7" s="2">
        <v>280</v>
      </c>
      <c r="D7" s="2" t="s">
        <v>57</v>
      </c>
      <c r="E7" s="3"/>
      <c r="F7" s="3">
        <f t="shared" si="0"/>
        <v>0</v>
      </c>
      <c r="G7" s="2">
        <v>0</v>
      </c>
      <c r="H7" s="3">
        <f t="shared" si="1"/>
        <v>0</v>
      </c>
      <c r="I7" s="3"/>
      <c r="J7" s="3">
        <f t="shared" si="2"/>
        <v>0</v>
      </c>
    </row>
    <row r="8" spans="1:10" ht="25.5" customHeight="1">
      <c r="A8" s="2" t="s">
        <v>13</v>
      </c>
      <c r="B8" s="2"/>
      <c r="C8" s="2"/>
      <c r="D8" s="2"/>
      <c r="E8" s="3"/>
      <c r="F8" s="3">
        <f t="shared" si="0"/>
        <v>0</v>
      </c>
      <c r="G8" s="2"/>
      <c r="H8" s="3">
        <f t="shared" si="1"/>
        <v>0</v>
      </c>
      <c r="I8" s="3"/>
      <c r="J8" s="3">
        <f t="shared" si="2"/>
        <v>0</v>
      </c>
    </row>
    <row r="9" spans="1:10" ht="25.5" customHeight="1">
      <c r="A9" s="2" t="s">
        <v>14</v>
      </c>
      <c r="B9" s="2"/>
      <c r="C9" s="2"/>
      <c r="D9" s="2"/>
      <c r="E9" s="3"/>
      <c r="F9" s="3">
        <f t="shared" si="0"/>
        <v>0</v>
      </c>
      <c r="G9" s="2"/>
      <c r="H9" s="3">
        <f t="shared" si="1"/>
        <v>0</v>
      </c>
      <c r="I9" s="3"/>
      <c r="J9" s="3">
        <f t="shared" si="2"/>
        <v>0</v>
      </c>
    </row>
    <row r="10" spans="1:10" ht="25.5" customHeight="1">
      <c r="A10" s="2" t="s">
        <v>15</v>
      </c>
      <c r="B10" s="2"/>
      <c r="C10" s="2"/>
      <c r="D10" s="2"/>
      <c r="E10" s="3"/>
      <c r="F10" s="3">
        <f t="shared" si="0"/>
        <v>0</v>
      </c>
      <c r="G10" s="2"/>
      <c r="H10" s="3">
        <f t="shared" si="1"/>
        <v>0</v>
      </c>
      <c r="I10" s="3"/>
      <c r="J10" s="3">
        <f t="shared" si="2"/>
        <v>0</v>
      </c>
    </row>
    <row r="11" spans="1:10" ht="25.5" customHeight="1">
      <c r="A11" s="2" t="s">
        <v>16</v>
      </c>
      <c r="B11" s="2"/>
      <c r="C11" s="2"/>
      <c r="D11" s="2"/>
      <c r="E11" s="3"/>
      <c r="F11" s="3">
        <f t="shared" si="0"/>
        <v>0</v>
      </c>
      <c r="G11" s="2"/>
      <c r="H11" s="3">
        <f t="shared" si="1"/>
        <v>0</v>
      </c>
      <c r="I11" s="3"/>
      <c r="J11" s="3">
        <f t="shared" si="2"/>
        <v>0</v>
      </c>
    </row>
    <row r="12" spans="1:10" ht="25.5" customHeight="1">
      <c r="A12" s="2" t="s">
        <v>17</v>
      </c>
      <c r="B12" s="2"/>
      <c r="C12" s="2"/>
      <c r="D12" s="2"/>
      <c r="E12" s="3"/>
      <c r="F12" s="3">
        <f t="shared" si="0"/>
        <v>0</v>
      </c>
      <c r="G12" s="2"/>
      <c r="H12" s="3">
        <f t="shared" si="1"/>
        <v>0</v>
      </c>
      <c r="I12" s="3"/>
      <c r="J12" s="3">
        <f t="shared" si="2"/>
        <v>0</v>
      </c>
    </row>
    <row r="13" spans="1:10" ht="25.5" customHeight="1">
      <c r="A13" s="2" t="s">
        <v>18</v>
      </c>
      <c r="B13" s="2"/>
      <c r="C13" s="2"/>
      <c r="D13" s="2"/>
      <c r="E13" s="3"/>
      <c r="F13" s="3">
        <f>SUM(F5:F12)</f>
        <v>0</v>
      </c>
      <c r="G13" s="2"/>
      <c r="H13" s="3">
        <f>SUM(H5:H12)</f>
        <v>0</v>
      </c>
      <c r="I13" s="3"/>
      <c r="J13" s="3">
        <f>SUM(J5:J12)</f>
        <v>0</v>
      </c>
    </row>
  </sheetData>
  <sheetProtection/>
  <mergeCells count="10">
    <mergeCell ref="A1:J2"/>
    <mergeCell ref="E3:E4"/>
    <mergeCell ref="F3:F4"/>
    <mergeCell ref="G3:H3"/>
    <mergeCell ref="J3:J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5.00390625" style="0" bestFit="1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6.00390625" style="0" customWidth="1"/>
    <col min="9" max="9" width="5.28125" style="0" customWidth="1"/>
    <col min="10" max="10" width="9.7109375" style="0" customWidth="1"/>
  </cols>
  <sheetData>
    <row r="1" spans="1:10" s="4" customFormat="1" ht="60.75" customHeight="1">
      <c r="A1" s="15" t="s">
        <v>152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1" t="s">
        <v>0</v>
      </c>
      <c r="B2" s="11" t="s">
        <v>1</v>
      </c>
      <c r="C2" s="11" t="s">
        <v>2</v>
      </c>
      <c r="D2" s="11" t="s">
        <v>4</v>
      </c>
      <c r="E2" s="11" t="s">
        <v>8</v>
      </c>
      <c r="F2" s="11" t="s">
        <v>7</v>
      </c>
      <c r="G2" s="11" t="s">
        <v>3</v>
      </c>
      <c r="H2" s="11"/>
      <c r="I2" s="11" t="s">
        <v>106</v>
      </c>
      <c r="J2" s="11" t="s">
        <v>9</v>
      </c>
    </row>
    <row r="3" spans="1:10" ht="27.75" customHeight="1">
      <c r="A3" s="11"/>
      <c r="B3" s="11"/>
      <c r="C3" s="11"/>
      <c r="D3" s="11"/>
      <c r="E3" s="11"/>
      <c r="F3" s="11"/>
      <c r="G3" s="1" t="s">
        <v>5</v>
      </c>
      <c r="H3" s="1" t="s">
        <v>6</v>
      </c>
      <c r="I3" s="11"/>
      <c r="J3" s="11"/>
    </row>
    <row r="4" spans="1:10" ht="12.75">
      <c r="A4" s="2" t="s">
        <v>10</v>
      </c>
      <c r="B4" s="2" t="s">
        <v>84</v>
      </c>
      <c r="C4" s="2">
        <v>50</v>
      </c>
      <c r="D4" s="2" t="s">
        <v>58</v>
      </c>
      <c r="E4" s="3"/>
      <c r="F4" s="3">
        <f aca="true" t="shared" si="0" ref="F4:F50">C4*E4</f>
        <v>0</v>
      </c>
      <c r="G4" s="2">
        <v>0</v>
      </c>
      <c r="H4" s="3">
        <f aca="true" t="shared" si="1" ref="H4:H50">J4*G4/100</f>
        <v>0</v>
      </c>
      <c r="I4" s="3">
        <f aca="true" t="shared" si="2" ref="I4:I50">J4/C4</f>
        <v>0</v>
      </c>
      <c r="J4" s="3">
        <f aca="true" t="shared" si="3" ref="J4:J50">(F4*100)/(G4+100)</f>
        <v>0</v>
      </c>
    </row>
    <row r="5" spans="1:10" ht="12.75">
      <c r="A5" s="2" t="s">
        <v>11</v>
      </c>
      <c r="B5" s="2" t="s">
        <v>69</v>
      </c>
      <c r="C5" s="2">
        <v>400</v>
      </c>
      <c r="D5" s="2" t="s">
        <v>58</v>
      </c>
      <c r="E5" s="3"/>
      <c r="F5" s="3">
        <f t="shared" si="0"/>
        <v>0</v>
      </c>
      <c r="G5" s="2"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</row>
    <row r="6" spans="1:10" ht="12.75">
      <c r="A6" s="2" t="s">
        <v>12</v>
      </c>
      <c r="B6" s="2" t="s">
        <v>140</v>
      </c>
      <c r="C6" s="2">
        <v>400</v>
      </c>
      <c r="D6" s="2" t="s">
        <v>58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</row>
    <row r="7" spans="1:10" ht="12.75">
      <c r="A7" s="2" t="s">
        <v>13</v>
      </c>
      <c r="B7" s="2" t="s">
        <v>62</v>
      </c>
      <c r="C7" s="2">
        <v>300</v>
      </c>
      <c r="D7" s="2" t="s">
        <v>57</v>
      </c>
      <c r="E7" s="3"/>
      <c r="F7" s="3">
        <f t="shared" si="0"/>
        <v>0</v>
      </c>
      <c r="G7" s="2">
        <v>8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26.25">
      <c r="A8" s="2" t="s">
        <v>14</v>
      </c>
      <c r="B8" s="5" t="s">
        <v>85</v>
      </c>
      <c r="C8" s="2">
        <v>200</v>
      </c>
      <c r="D8" s="2" t="s">
        <v>58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26.25">
      <c r="A9" s="2" t="s">
        <v>15</v>
      </c>
      <c r="B9" s="5" t="s">
        <v>95</v>
      </c>
      <c r="C9" s="2">
        <v>150</v>
      </c>
      <c r="D9" s="2" t="s">
        <v>58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66">
      <c r="A10" s="2" t="s">
        <v>16</v>
      </c>
      <c r="B10" s="5" t="s">
        <v>139</v>
      </c>
      <c r="C10" s="2">
        <v>210</v>
      </c>
      <c r="D10" s="2" t="s">
        <v>58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12.75">
      <c r="A11" s="2" t="s">
        <v>17</v>
      </c>
      <c r="B11" s="2" t="s">
        <v>63</v>
      </c>
      <c r="C11" s="2">
        <v>4800</v>
      </c>
      <c r="D11" s="2" t="s">
        <v>58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18</v>
      </c>
      <c r="B12" s="2" t="s">
        <v>138</v>
      </c>
      <c r="C12" s="2">
        <v>1820</v>
      </c>
      <c r="D12" s="2" t="s">
        <v>58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19</v>
      </c>
      <c r="B13" s="2" t="s">
        <v>74</v>
      </c>
      <c r="C13" s="2">
        <v>50</v>
      </c>
      <c r="D13" s="2" t="s">
        <v>58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20</v>
      </c>
      <c r="B14" s="2" t="s">
        <v>104</v>
      </c>
      <c r="C14" s="2">
        <v>360</v>
      </c>
      <c r="D14" s="2" t="s">
        <v>58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2.75">
      <c r="A15" s="2" t="s">
        <v>21</v>
      </c>
      <c r="B15" s="2" t="s">
        <v>155</v>
      </c>
      <c r="C15" s="2">
        <v>525</v>
      </c>
      <c r="D15" s="2" t="s">
        <v>58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22</v>
      </c>
      <c r="B16" s="2" t="s">
        <v>98</v>
      </c>
      <c r="C16" s="2">
        <v>20</v>
      </c>
      <c r="D16" s="2" t="s">
        <v>58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26.25">
      <c r="A17" s="2" t="s">
        <v>23</v>
      </c>
      <c r="B17" s="5" t="s">
        <v>141</v>
      </c>
      <c r="C17" s="2">
        <v>900</v>
      </c>
      <c r="D17" s="2" t="s">
        <v>58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2.75">
      <c r="A18" s="2" t="s">
        <v>24</v>
      </c>
      <c r="B18" s="2" t="s">
        <v>86</v>
      </c>
      <c r="C18" s="2">
        <v>10</v>
      </c>
      <c r="D18" s="2" t="s">
        <v>58</v>
      </c>
      <c r="E18" s="3"/>
      <c r="F18" s="3">
        <f t="shared" si="0"/>
        <v>0</v>
      </c>
      <c r="G18" s="2">
        <v>8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2.75">
      <c r="A19" s="2" t="s">
        <v>25</v>
      </c>
      <c r="B19" s="2" t="s">
        <v>87</v>
      </c>
      <c r="C19" s="2">
        <v>50</v>
      </c>
      <c r="D19" s="2" t="s">
        <v>58</v>
      </c>
      <c r="E19" s="3"/>
      <c r="F19" s="3">
        <f t="shared" si="0"/>
        <v>0</v>
      </c>
      <c r="G19" s="2">
        <v>8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26.25">
      <c r="A20" s="2" t="s">
        <v>26</v>
      </c>
      <c r="B20" s="6" t="s">
        <v>88</v>
      </c>
      <c r="C20" s="2">
        <v>550</v>
      </c>
      <c r="D20" s="2" t="s">
        <v>58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2.75">
      <c r="A21" s="2" t="s">
        <v>27</v>
      </c>
      <c r="B21" s="2" t="s">
        <v>77</v>
      </c>
      <c r="C21" s="2">
        <v>100</v>
      </c>
      <c r="D21" s="2" t="s">
        <v>58</v>
      </c>
      <c r="E21" s="3"/>
      <c r="F21" s="3">
        <f t="shared" si="0"/>
        <v>0</v>
      </c>
      <c r="G21" s="2">
        <v>8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2.75">
      <c r="A22" s="2" t="s">
        <v>28</v>
      </c>
      <c r="B22" s="2" t="s">
        <v>78</v>
      </c>
      <c r="C22" s="2">
        <v>50</v>
      </c>
      <c r="D22" s="2" t="s">
        <v>58</v>
      </c>
      <c r="E22" s="3"/>
      <c r="F22" s="3">
        <f t="shared" si="0"/>
        <v>0</v>
      </c>
      <c r="G22" s="2">
        <v>23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2.75">
      <c r="A23" s="2" t="s">
        <v>29</v>
      </c>
      <c r="B23" s="2" t="s">
        <v>89</v>
      </c>
      <c r="C23" s="2">
        <v>50</v>
      </c>
      <c r="D23" s="2" t="s">
        <v>58</v>
      </c>
      <c r="E23" s="3"/>
      <c r="F23" s="3">
        <f t="shared" si="0"/>
        <v>0</v>
      </c>
      <c r="G23" s="2">
        <v>8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2.75">
      <c r="A24" s="2" t="s">
        <v>30</v>
      </c>
      <c r="B24" s="2" t="s">
        <v>90</v>
      </c>
      <c r="C24" s="2">
        <v>200</v>
      </c>
      <c r="D24" s="2" t="s">
        <v>58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2.75">
      <c r="A25" s="2" t="s">
        <v>31</v>
      </c>
      <c r="B25" s="2" t="s">
        <v>79</v>
      </c>
      <c r="C25" s="2">
        <v>20</v>
      </c>
      <c r="D25" s="2" t="s">
        <v>58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40.5" customHeight="1">
      <c r="A26" s="2" t="s">
        <v>32</v>
      </c>
      <c r="B26" s="5" t="s">
        <v>156</v>
      </c>
      <c r="C26" s="2">
        <v>1100</v>
      </c>
      <c r="D26" s="2" t="s">
        <v>58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39">
      <c r="A27" s="2" t="s">
        <v>33</v>
      </c>
      <c r="B27" s="5" t="s">
        <v>142</v>
      </c>
      <c r="C27" s="2">
        <v>1130</v>
      </c>
      <c r="D27" s="2" t="s">
        <v>58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>
      <c r="A28" s="2" t="s">
        <v>34</v>
      </c>
      <c r="B28" s="7" t="s">
        <v>96</v>
      </c>
      <c r="C28" s="2">
        <v>200</v>
      </c>
      <c r="D28" s="2" t="s">
        <v>58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2.75">
      <c r="A29" s="2" t="s">
        <v>35</v>
      </c>
      <c r="B29" s="7" t="s">
        <v>149</v>
      </c>
      <c r="C29" s="2">
        <v>800</v>
      </c>
      <c r="D29" s="2" t="s">
        <v>58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2.75">
      <c r="A30" s="2" t="s">
        <v>36</v>
      </c>
      <c r="B30" s="7" t="s">
        <v>143</v>
      </c>
      <c r="C30" s="2">
        <v>36</v>
      </c>
      <c r="D30" s="2" t="s">
        <v>57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26.25">
      <c r="A31" s="2" t="s">
        <v>37</v>
      </c>
      <c r="B31" s="5" t="s">
        <v>144</v>
      </c>
      <c r="C31" s="2">
        <v>200</v>
      </c>
      <c r="D31" s="2" t="s">
        <v>57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2.75">
      <c r="A32" s="2" t="s">
        <v>38</v>
      </c>
      <c r="B32" s="2" t="s">
        <v>105</v>
      </c>
      <c r="C32" s="2">
        <v>20</v>
      </c>
      <c r="D32" s="2" t="s">
        <v>58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2.75">
      <c r="A33" s="2" t="s">
        <v>39</v>
      </c>
      <c r="B33" s="2" t="s">
        <v>101</v>
      </c>
      <c r="C33" s="2">
        <v>30</v>
      </c>
      <c r="D33" s="2" t="s">
        <v>58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2.75">
      <c r="A34" s="2" t="s">
        <v>40</v>
      </c>
      <c r="B34" s="2" t="s">
        <v>64</v>
      </c>
      <c r="C34" s="2">
        <v>20</v>
      </c>
      <c r="D34" s="2" t="s">
        <v>58</v>
      </c>
      <c r="E34" s="3"/>
      <c r="F34" s="3">
        <f t="shared" si="0"/>
        <v>0</v>
      </c>
      <c r="G34" s="2">
        <v>23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26.25">
      <c r="A35" s="2" t="s">
        <v>41</v>
      </c>
      <c r="B35" s="5" t="s">
        <v>145</v>
      </c>
      <c r="C35" s="2">
        <v>500</v>
      </c>
      <c r="D35" s="2" t="s">
        <v>58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2.75">
      <c r="A36" s="2" t="s">
        <v>42</v>
      </c>
      <c r="B36" s="2" t="s">
        <v>80</v>
      </c>
      <c r="C36" s="2">
        <v>30</v>
      </c>
      <c r="D36" s="2" t="s">
        <v>58</v>
      </c>
      <c r="E36" s="3"/>
      <c r="F36" s="3">
        <f t="shared" si="0"/>
        <v>0</v>
      </c>
      <c r="G36" s="2">
        <v>8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26.25">
      <c r="A37" s="2" t="s">
        <v>43</v>
      </c>
      <c r="B37" s="5" t="s">
        <v>91</v>
      </c>
      <c r="C37" s="2">
        <v>200</v>
      </c>
      <c r="D37" s="2" t="s">
        <v>58</v>
      </c>
      <c r="E37" s="3"/>
      <c r="F37" s="3">
        <f t="shared" si="0"/>
        <v>0</v>
      </c>
      <c r="G37" s="2">
        <v>8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26.25">
      <c r="A38" s="2" t="s">
        <v>44</v>
      </c>
      <c r="B38" s="5" t="s">
        <v>92</v>
      </c>
      <c r="C38" s="2">
        <v>100</v>
      </c>
      <c r="D38" s="2" t="s">
        <v>58</v>
      </c>
      <c r="E38" s="3"/>
      <c r="F38" s="3">
        <f t="shared" si="0"/>
        <v>0</v>
      </c>
      <c r="G38" s="2">
        <v>8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52.5">
      <c r="A39" s="2" t="s">
        <v>45</v>
      </c>
      <c r="B39" s="5" t="s">
        <v>146</v>
      </c>
      <c r="C39" s="2">
        <v>560</v>
      </c>
      <c r="D39" s="2" t="s">
        <v>57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2.75">
      <c r="A40" s="2" t="s">
        <v>46</v>
      </c>
      <c r="B40" s="2" t="s">
        <v>81</v>
      </c>
      <c r="C40" s="2">
        <v>10</v>
      </c>
      <c r="D40" s="2" t="s">
        <v>58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2.75">
      <c r="A41" s="2" t="s">
        <v>47</v>
      </c>
      <c r="B41" s="2" t="s">
        <v>157</v>
      </c>
      <c r="C41" s="2">
        <v>750</v>
      </c>
      <c r="D41" s="2" t="s">
        <v>58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2.75">
      <c r="A42" s="2" t="s">
        <v>107</v>
      </c>
      <c r="B42" s="2" t="s">
        <v>158</v>
      </c>
      <c r="C42" s="2">
        <v>450</v>
      </c>
      <c r="D42" s="2" t="s">
        <v>58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2.75">
      <c r="A43" s="2" t="s">
        <v>48</v>
      </c>
      <c r="B43" s="5" t="s">
        <v>97</v>
      </c>
      <c r="C43" s="2">
        <v>1820</v>
      </c>
      <c r="D43" s="2" t="s">
        <v>58</v>
      </c>
      <c r="E43" s="3"/>
      <c r="F43" s="3">
        <f t="shared" si="0"/>
        <v>0</v>
      </c>
      <c r="G43" s="2"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52.5">
      <c r="A44" s="2" t="s">
        <v>49</v>
      </c>
      <c r="B44" s="6" t="s">
        <v>147</v>
      </c>
      <c r="C44" s="2">
        <v>280</v>
      </c>
      <c r="D44" s="2" t="s">
        <v>58</v>
      </c>
      <c r="E44" s="3"/>
      <c r="F44" s="3">
        <f t="shared" si="0"/>
        <v>0</v>
      </c>
      <c r="G44" s="2">
        <v>8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2.75">
      <c r="A45" s="2" t="s">
        <v>50</v>
      </c>
      <c r="B45" s="2" t="s">
        <v>137</v>
      </c>
      <c r="C45" s="2">
        <v>120</v>
      </c>
      <c r="D45" s="2" t="s">
        <v>58</v>
      </c>
      <c r="E45" s="3"/>
      <c r="F45" s="3">
        <f t="shared" si="0"/>
        <v>0</v>
      </c>
      <c r="G45" s="2"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2.75">
      <c r="A46" s="2" t="s">
        <v>51</v>
      </c>
      <c r="B46" s="2" t="s">
        <v>135</v>
      </c>
      <c r="C46" s="2">
        <v>100</v>
      </c>
      <c r="D46" s="2" t="s">
        <v>58</v>
      </c>
      <c r="E46" s="3"/>
      <c r="F46" s="3">
        <f t="shared" si="0"/>
        <v>0</v>
      </c>
      <c r="G46" s="2"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2.75">
      <c r="A47" s="2" t="s">
        <v>52</v>
      </c>
      <c r="B47" s="2" t="s">
        <v>136</v>
      </c>
      <c r="C47" s="2">
        <v>120</v>
      </c>
      <c r="D47" s="2" t="s">
        <v>58</v>
      </c>
      <c r="E47" s="3"/>
      <c r="F47" s="3">
        <f t="shared" si="0"/>
        <v>0</v>
      </c>
      <c r="G47" s="2"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12.75">
      <c r="A48" s="2" t="s">
        <v>53</v>
      </c>
      <c r="B48" s="2" t="s">
        <v>61</v>
      </c>
      <c r="C48" s="2">
        <v>110</v>
      </c>
      <c r="D48" s="2" t="s">
        <v>57</v>
      </c>
      <c r="E48" s="3"/>
      <c r="F48" s="3">
        <f t="shared" si="0"/>
        <v>0</v>
      </c>
      <c r="G48" s="2"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2.75">
      <c r="A49" s="2" t="s">
        <v>54</v>
      </c>
      <c r="B49" s="2" t="s">
        <v>93</v>
      </c>
      <c r="C49" s="2">
        <v>10</v>
      </c>
      <c r="D49" s="2" t="s">
        <v>58</v>
      </c>
      <c r="E49" s="3"/>
      <c r="F49" s="3">
        <f t="shared" si="0"/>
        <v>0</v>
      </c>
      <c r="G49" s="2">
        <v>8</v>
      </c>
      <c r="H49" s="3">
        <f t="shared" si="1"/>
        <v>0</v>
      </c>
      <c r="I49" s="3">
        <f t="shared" si="2"/>
        <v>0</v>
      </c>
      <c r="J49" s="3">
        <f t="shared" si="3"/>
        <v>0</v>
      </c>
    </row>
    <row r="50" spans="1:10" ht="26.25">
      <c r="A50" s="2" t="s">
        <v>55</v>
      </c>
      <c r="B50" s="5" t="s">
        <v>94</v>
      </c>
      <c r="C50" s="2">
        <v>50</v>
      </c>
      <c r="D50" s="2" t="s">
        <v>58</v>
      </c>
      <c r="E50" s="3"/>
      <c r="F50" s="3">
        <f t="shared" si="0"/>
        <v>0</v>
      </c>
      <c r="G50" s="2">
        <v>8</v>
      </c>
      <c r="H50" s="3">
        <f t="shared" si="1"/>
        <v>0</v>
      </c>
      <c r="I50" s="3">
        <f t="shared" si="2"/>
        <v>0</v>
      </c>
      <c r="J50" s="3">
        <f t="shared" si="3"/>
        <v>0</v>
      </c>
    </row>
    <row r="51" spans="1:10" ht="12.75">
      <c r="A51" s="2" t="s">
        <v>154</v>
      </c>
      <c r="B51" s="2"/>
      <c r="C51" s="2"/>
      <c r="D51" s="2"/>
      <c r="E51" s="3"/>
      <c r="F51" s="3">
        <f>SUM(F4:F50)</f>
        <v>0</v>
      </c>
      <c r="G51" s="2"/>
      <c r="H51" s="3">
        <f>SUM(H4:H50)</f>
        <v>0</v>
      </c>
      <c r="I51" s="3"/>
      <c r="J51" s="3">
        <f>SUM(J4:J50)</f>
        <v>0</v>
      </c>
    </row>
  </sheetData>
  <sheetProtection/>
  <mergeCells count="10">
    <mergeCell ref="A1:J1"/>
    <mergeCell ref="E2:E3"/>
    <mergeCell ref="F2:F3"/>
    <mergeCell ref="G2:H2"/>
    <mergeCell ref="J2:J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2021-11-22T07:33:44Z</cp:lastPrinted>
  <dcterms:created xsi:type="dcterms:W3CDTF">2012-10-10T07:13:20Z</dcterms:created>
  <dcterms:modified xsi:type="dcterms:W3CDTF">2022-12-06T13:08:05Z</dcterms:modified>
  <cp:category/>
  <cp:version/>
  <cp:contentType/>
  <cp:contentStatus/>
</cp:coreProperties>
</file>